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<sst xmlns="http://schemas.openxmlformats.org/spreadsheetml/2006/main" count="393" uniqueCount="56">
  <si>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</si>
  <si>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</si>
  <si>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</si>
  <si>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</si>
  <si>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</si>
  <si>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</si>
  <si>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</si>
  <si>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</si>
  <si>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 xml:space="preserve">Mamis </t>
  </si>
  <si>
    <t>Lica- Eventos Deportivos</t>
  </si>
  <si>
    <t>@lica_eventos</t>
  </si>
  <si>
    <t>@licaeventos</t>
  </si>
  <si>
    <t>Hockey</t>
  </si>
  <si>
    <t>Domingo 4 de Septiembre</t>
  </si>
  <si>
    <t>San Luis</t>
  </si>
  <si>
    <t>vs</t>
  </si>
  <si>
    <t>NSL</t>
  </si>
  <si>
    <t>Las Hienas</t>
  </si>
  <si>
    <t>Brandsen</t>
  </si>
  <si>
    <t>San Lorenzo</t>
  </si>
  <si>
    <t>Estudiantes D</t>
  </si>
  <si>
    <t>SAGAB Negro</t>
  </si>
  <si>
    <t>DAOM B</t>
  </si>
  <si>
    <t>Maristas Lug.</t>
  </si>
  <si>
    <t>EMAUS B</t>
  </si>
  <si>
    <t>Estudiantes A</t>
  </si>
  <si>
    <t>Sarmiento J.</t>
  </si>
  <si>
    <t>SAGAB Rojo</t>
  </si>
  <si>
    <t>Sta Barbara</t>
  </si>
  <si>
    <t xml:space="preserve">Porteñas </t>
  </si>
  <si>
    <t>EMAUS A</t>
  </si>
  <si>
    <t xml:space="preserve">San Agustín </t>
  </si>
  <si>
    <t>Agüero</t>
  </si>
  <si>
    <t>CEGA Sport</t>
  </si>
  <si>
    <t>Sosiego</t>
  </si>
  <si>
    <t>Ferro A</t>
  </si>
  <si>
    <t>CISSAB A</t>
  </si>
  <si>
    <t>GP-PP</t>
  </si>
  <si>
    <t>SAGA Neg</t>
  </si>
  <si>
    <t>El Sosiego</t>
  </si>
  <si>
    <t>Estudian A</t>
  </si>
  <si>
    <t>PP-GP</t>
  </si>
  <si>
    <t>Amis</t>
  </si>
  <si>
    <t>0-2</t>
  </si>
  <si>
    <t>1.1</t>
  </si>
  <si>
    <t>2-0</t>
  </si>
  <si>
    <t>0-0</t>
  </si>
  <si>
    <t>1--2</t>
  </si>
  <si>
    <t>2--1</t>
  </si>
  <si>
    <t>1--1</t>
  </si>
  <si>
    <t>1-0</t>
  </si>
  <si>
    <t>2--2</t>
  </si>
  <si>
    <t>0-3</t>
  </si>
  <si>
    <t>3--2</t>
  </si>
  <si>
    <t>0-1</t>
  </si>
  <si>
    <t>3-0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</si>
</sst>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24" borderId="21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24" borderId="23" xfId="0" applyFont="1" applyFill="1" applyBorder="1" applyAlignment="1">
      <alignment horizontal="left"/>
    </xf>
    <xf numFmtId="0" fontId="4" fillId="24" borderId="0" xfId="0" applyFont="1" applyFill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/>
    </xf>
    <xf numFmtId="0" fontId="33" fillId="26" borderId="27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24" borderId="3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27" borderId="27" xfId="0" applyFont="1" applyFill="1" applyBorder="1" applyAlignment="1">
      <alignment horizontal="center" vertical="center"/>
    </xf>
    <xf numFmtId="16" fontId="33" fillId="27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2</xdr:row>
      <xdr:rowOff>0</xdr:rowOff>
    </xdr:from>
    <xdr:to>
      <xdr:col>6</xdr:col>
      <xdr:colOff>685800</xdr:colOff>
      <xdr:row>2</xdr:row>
      <xdr:rowOff>419100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72390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62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28575"/>
          <a:ext cx="1143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123825</xdr:rowOff>
    </xdr:from>
    <xdr:to>
      <xdr:col>0</xdr:col>
      <xdr:colOff>647700</xdr:colOff>
      <xdr:row>109</xdr:row>
      <xdr:rowOff>28575</xdr:rowOff>
    </xdr:to>
    <xdr:pic>
      <xdr:nvPicPr>
        <xdr:cNvPr id="41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404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105</xdr:row>
      <xdr:rowOff>114300</xdr:rowOff>
    </xdr:from>
    <xdr:to>
      <xdr:col>2</xdr:col>
      <xdr:colOff>904875</xdr:colOff>
      <xdr:row>109</xdr:row>
      <xdr:rowOff>47625</xdr:rowOff>
    </xdr:to>
    <xdr:pic>
      <xdr:nvPicPr>
        <xdr:cNvPr id="42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90309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105</xdr:row>
      <xdr:rowOff>104775</xdr:rowOff>
    </xdr:from>
    <xdr:to>
      <xdr:col>9</xdr:col>
      <xdr:colOff>228600</xdr:colOff>
      <xdr:row>109</xdr:row>
      <xdr:rowOff>28575</xdr:rowOff>
    </xdr:to>
    <xdr:pic>
      <xdr:nvPicPr>
        <xdr:cNvPr id="43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90214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105</xdr:row>
      <xdr:rowOff>114300</xdr:rowOff>
    </xdr:from>
    <xdr:to>
      <xdr:col>6</xdr:col>
      <xdr:colOff>723900</xdr:colOff>
      <xdr:row>109</xdr:row>
      <xdr:rowOff>38100</xdr:rowOff>
    </xdr:to>
    <xdr:pic>
      <xdr:nvPicPr>
        <xdr:cNvPr id="44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90309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5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46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47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48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49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0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1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2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3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4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5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5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5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5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6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6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6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6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6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6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6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762000</xdr:colOff>
      <xdr:row>172</xdr:row>
      <xdr:rowOff>76200</xdr:rowOff>
    </xdr:to>
    <xdr:pic>
      <xdr:nvPicPr>
        <xdr:cNvPr id="7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6133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762000</xdr:colOff>
      <xdr:row>172</xdr:row>
      <xdr:rowOff>76200</xdr:rowOff>
    </xdr:to>
    <xdr:pic>
      <xdr:nvPicPr>
        <xdr:cNvPr id="7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613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47625</xdr:rowOff>
    </xdr:to>
    <xdr:pic>
      <xdr:nvPicPr>
        <xdr:cNvPr id="7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762000</xdr:colOff>
      <xdr:row>191</xdr:row>
      <xdr:rowOff>47625</xdr:rowOff>
    </xdr:to>
    <xdr:pic>
      <xdr:nvPicPr>
        <xdr:cNvPr id="7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10902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7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76200</xdr:rowOff>
    </xdr:to>
    <xdr:pic>
      <xdr:nvPicPr>
        <xdr:cNvPr id="7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762000</xdr:colOff>
      <xdr:row>191</xdr:row>
      <xdr:rowOff>76200</xdr:rowOff>
    </xdr:to>
    <xdr:pic>
      <xdr:nvPicPr>
        <xdr:cNvPr id="7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8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3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4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5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6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7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8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9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0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1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2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3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4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5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6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7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8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9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0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1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2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3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4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5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6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7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8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9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0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1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2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133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134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135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136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137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138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139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140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141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142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143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144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145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146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147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148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149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6133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150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1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152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3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4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6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03" zoomScaleNormal="103" zoomScalePageLayoutView="0" workbookViewId="0" topLeftCell="A7">
      <selection activeCell="H12" sqref="H12"/>
    </sheetView>
  </sheetViews>
  <sheetFormatPr defaultColWidth="11.421875" defaultRowHeight="12.75"/>
  <cols>
    <col min="1" max="1" width="4.421875" style="28" customWidth="1"/>
    <col min="2" max="2" width="14.421875" style="25" customWidth="1"/>
    <col min="3" max="3" width="5.57421875" style="0" customWidth="1"/>
    <col min="4" max="4" width="15.00390625" style="0" customWidth="1"/>
    <col min="5" max="5" width="12.28125" style="25" customWidth="1"/>
    <col min="6" max="6" width="6.28125" style="0" customWidth="1"/>
    <col min="7" max="7" width="14.57421875" style="25" customWidth="1"/>
    <col min="8" max="8" width="14.8515625" style="25" customWidth="1"/>
    <col min="9" max="9" width="5.8515625" style="0" customWidth="1"/>
    <col min="10" max="10" width="14.140625" style="25" customWidth="1"/>
    <col min="11" max="11" width="13.421875" style="25" customWidth="1"/>
    <col min="12" max="12" width="6.00390625" style="0" customWidth="1"/>
    <col min="13" max="13" width="13.8515625" style="25" customWidth="1"/>
  </cols>
  <sheetData>
    <row r="1" spans="6:12" ht="28.5" customHeight="1">
      <c r="F1" s="34"/>
      <c r="H1" s="37" t="s">
        <v>9</v>
      </c>
      <c r="I1" s="33"/>
      <c r="J1" s="38"/>
      <c r="K1" s="38"/>
      <c r="L1" s="38"/>
    </row>
    <row r="2" spans="8:9" ht="28.5" customHeight="1">
      <c r="H2" s="37" t="s">
        <v>10</v>
      </c>
      <c r="I2" s="36"/>
    </row>
    <row r="3" spans="6:13" ht="35.25" customHeight="1" thickBot="1">
      <c r="F3" s="35"/>
      <c r="H3" s="37" t="s">
        <v>11</v>
      </c>
      <c r="I3" s="36"/>
      <c r="J3" s="42" t="s">
        <v>12</v>
      </c>
      <c r="K3" s="54" t="s">
        <v>13</v>
      </c>
      <c r="L3" s="54"/>
      <c r="M3" s="54"/>
    </row>
    <row r="4" spans="2:13" ht="18" customHeight="1" thickBot="1">
      <c r="B4" s="39" t="s">
        <v>7</v>
      </c>
      <c r="C4" s="40"/>
      <c r="D4" s="41">
        <v>1</v>
      </c>
      <c r="E4" s="39" t="s">
        <v>7</v>
      </c>
      <c r="F4" s="40"/>
      <c r="G4" s="41">
        <v>2</v>
      </c>
      <c r="H4" s="39" t="s">
        <v>7</v>
      </c>
      <c r="I4" s="40"/>
      <c r="J4" s="41">
        <v>3</v>
      </c>
      <c r="K4" s="39" t="s">
        <v>7</v>
      </c>
      <c r="L4" s="40"/>
      <c r="M4" s="41">
        <v>4</v>
      </c>
    </row>
    <row r="5" spans="2:13" ht="18" customHeight="1" thickBot="1">
      <c r="B5" s="51" t="s">
        <v>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3" ht="36" customHeight="1">
      <c r="A6" s="43">
        <v>9</v>
      </c>
      <c r="B6" s="49" t="s">
        <v>14</v>
      </c>
      <c r="C6" s="57" t="s">
        <v>52</v>
      </c>
      <c r="D6" s="49" t="s">
        <v>16</v>
      </c>
      <c r="E6" s="48" t="s">
        <v>17</v>
      </c>
      <c r="F6" s="58" t="s">
        <v>44</v>
      </c>
      <c r="G6" s="48" t="s">
        <v>18</v>
      </c>
      <c r="H6" s="48" t="s">
        <v>19</v>
      </c>
      <c r="I6" s="57" t="s">
        <v>52</v>
      </c>
      <c r="J6" s="48" t="s">
        <v>20</v>
      </c>
      <c r="K6" s="47"/>
      <c r="L6" s="47" t="s">
        <v>15</v>
      </c>
      <c r="M6" s="47"/>
    </row>
    <row r="7" spans="1:13" ht="33.75" customHeight="1">
      <c r="A7" s="44">
        <v>9.3</v>
      </c>
      <c r="B7" s="48" t="s">
        <v>21</v>
      </c>
      <c r="C7" s="57" t="s">
        <v>46</v>
      </c>
      <c r="D7" s="48" t="s">
        <v>16</v>
      </c>
      <c r="E7" s="47" t="s">
        <v>31</v>
      </c>
      <c r="F7" s="57" t="s">
        <v>43</v>
      </c>
      <c r="G7" s="47" t="s">
        <v>32</v>
      </c>
      <c r="H7" s="47" t="s">
        <v>33</v>
      </c>
      <c r="I7" s="57" t="s">
        <v>43</v>
      </c>
      <c r="J7" s="47" t="s">
        <v>34</v>
      </c>
      <c r="K7" s="49" t="s">
        <v>24</v>
      </c>
      <c r="L7" s="57" t="s">
        <v>55</v>
      </c>
      <c r="M7" s="49" t="s">
        <v>25</v>
      </c>
    </row>
    <row r="8" spans="1:13" ht="34.5" customHeight="1">
      <c r="A8" s="44">
        <v>10</v>
      </c>
      <c r="B8" s="47" t="s">
        <v>29</v>
      </c>
      <c r="C8" s="58" t="s">
        <v>47</v>
      </c>
      <c r="D8" s="47" t="s">
        <v>30</v>
      </c>
      <c r="E8" s="48" t="s">
        <v>23</v>
      </c>
      <c r="F8" s="57" t="s">
        <v>45</v>
      </c>
      <c r="G8" s="48" t="s">
        <v>22</v>
      </c>
      <c r="H8" s="47" t="s">
        <v>35</v>
      </c>
      <c r="I8" s="57" t="s">
        <v>45</v>
      </c>
      <c r="J8" s="47" t="s">
        <v>27</v>
      </c>
      <c r="K8" s="47" t="s">
        <v>26</v>
      </c>
      <c r="L8" s="57" t="s">
        <v>46</v>
      </c>
      <c r="M8" s="47" t="s">
        <v>28</v>
      </c>
    </row>
    <row r="9" spans="1:13" ht="30" customHeight="1">
      <c r="A9" s="44">
        <v>10.3</v>
      </c>
      <c r="B9" s="48" t="s">
        <v>16</v>
      </c>
      <c r="C9" s="58" t="s">
        <v>48</v>
      </c>
      <c r="D9" s="48" t="s">
        <v>20</v>
      </c>
      <c r="E9" s="48" t="s">
        <v>18</v>
      </c>
      <c r="F9" s="57" t="s">
        <v>50</v>
      </c>
      <c r="G9" s="48" t="s">
        <v>24</v>
      </c>
      <c r="H9" s="48" t="s">
        <v>17</v>
      </c>
      <c r="I9" s="57" t="s">
        <v>55</v>
      </c>
      <c r="J9" s="48" t="s">
        <v>19</v>
      </c>
      <c r="K9" s="50" t="s">
        <v>26</v>
      </c>
      <c r="L9" s="58" t="s">
        <v>49</v>
      </c>
      <c r="M9" s="50" t="s">
        <v>39</v>
      </c>
    </row>
    <row r="10" spans="1:13" ht="31.5" customHeight="1">
      <c r="A10" s="44">
        <v>11</v>
      </c>
      <c r="B10" s="47" t="s">
        <v>32</v>
      </c>
      <c r="C10" s="57" t="s">
        <v>54</v>
      </c>
      <c r="D10" s="47" t="s">
        <v>30</v>
      </c>
      <c r="E10" s="48" t="s">
        <v>38</v>
      </c>
      <c r="F10" s="48" t="s">
        <v>42</v>
      </c>
      <c r="G10" s="48" t="s">
        <v>23</v>
      </c>
      <c r="H10" s="47" t="s">
        <v>36</v>
      </c>
      <c r="I10" s="57" t="s">
        <v>43</v>
      </c>
      <c r="J10" s="47" t="s">
        <v>31</v>
      </c>
      <c r="K10" s="47" t="s">
        <v>29</v>
      </c>
      <c r="L10" s="57" t="s">
        <v>46</v>
      </c>
      <c r="M10" s="47" t="s">
        <v>33</v>
      </c>
    </row>
    <row r="11" spans="1:13" ht="36" customHeight="1">
      <c r="A11" s="44">
        <v>11.3</v>
      </c>
      <c r="B11" s="48" t="s">
        <v>21</v>
      </c>
      <c r="C11" s="57" t="s">
        <v>50</v>
      </c>
      <c r="D11" s="48" t="s">
        <v>24</v>
      </c>
      <c r="E11" s="47" t="s">
        <v>26</v>
      </c>
      <c r="F11" s="57" t="s">
        <v>52</v>
      </c>
      <c r="G11" s="47" t="s">
        <v>30</v>
      </c>
      <c r="H11" s="47" t="s">
        <v>35</v>
      </c>
      <c r="I11" s="57" t="s">
        <v>46</v>
      </c>
      <c r="J11" s="47" t="s">
        <v>36</v>
      </c>
      <c r="K11" s="48" t="s">
        <v>22</v>
      </c>
      <c r="L11" s="57" t="s">
        <v>52</v>
      </c>
      <c r="M11" s="48" t="s">
        <v>16</v>
      </c>
    </row>
    <row r="12" spans="1:13" ht="37.5" customHeight="1">
      <c r="A12" s="44">
        <v>12</v>
      </c>
      <c r="B12" s="47" t="s">
        <v>34</v>
      </c>
      <c r="C12" s="57" t="s">
        <v>52</v>
      </c>
      <c r="D12" s="47" t="s">
        <v>31</v>
      </c>
      <c r="E12" s="47" t="s">
        <v>26</v>
      </c>
      <c r="F12" s="57" t="s">
        <v>46</v>
      </c>
      <c r="G12" s="47" t="s">
        <v>33</v>
      </c>
      <c r="H12" s="47" t="s">
        <v>28</v>
      </c>
      <c r="I12" s="58" t="s">
        <v>51</v>
      </c>
      <c r="J12" s="47" t="s">
        <v>27</v>
      </c>
      <c r="K12" s="48" t="s">
        <v>23</v>
      </c>
      <c r="L12" s="57" t="s">
        <v>54</v>
      </c>
      <c r="M12" s="48" t="s">
        <v>17</v>
      </c>
    </row>
    <row r="13" spans="1:13" ht="36" customHeight="1">
      <c r="A13" s="45">
        <v>12.3</v>
      </c>
      <c r="B13" s="48" t="s">
        <v>19</v>
      </c>
      <c r="C13" s="57" t="s">
        <v>52</v>
      </c>
      <c r="D13" s="48" t="s">
        <v>24</v>
      </c>
      <c r="E13" s="47" t="s">
        <v>35</v>
      </c>
      <c r="F13" s="57" t="s">
        <v>50</v>
      </c>
      <c r="G13" s="47" t="s">
        <v>26</v>
      </c>
      <c r="H13" s="48" t="s">
        <v>18</v>
      </c>
      <c r="I13" s="48" t="s">
        <v>42</v>
      </c>
      <c r="J13" s="48" t="s">
        <v>20</v>
      </c>
      <c r="K13" s="47" t="s">
        <v>36</v>
      </c>
      <c r="L13" s="57" t="s">
        <v>43</v>
      </c>
      <c r="M13" s="47" t="s">
        <v>32</v>
      </c>
    </row>
    <row r="14" spans="1:13" ht="30.75" customHeight="1" thickBot="1">
      <c r="A14" s="46">
        <v>13</v>
      </c>
      <c r="B14" s="47" t="s">
        <v>30</v>
      </c>
      <c r="C14" s="58" t="s">
        <v>53</v>
      </c>
      <c r="D14" s="47" t="s">
        <v>34</v>
      </c>
      <c r="E14" s="47" t="s">
        <v>26</v>
      </c>
      <c r="F14" s="57" t="s">
        <v>45</v>
      </c>
      <c r="G14" s="47" t="s">
        <v>27</v>
      </c>
      <c r="H14" s="47" t="s">
        <v>29</v>
      </c>
      <c r="I14" s="57" t="s">
        <v>46</v>
      </c>
      <c r="J14" s="47" t="s">
        <v>28</v>
      </c>
      <c r="K14" s="47" t="s">
        <v>33</v>
      </c>
      <c r="L14" s="57" t="s">
        <v>43</v>
      </c>
      <c r="M14" s="47" t="s">
        <v>32</v>
      </c>
    </row>
    <row r="16" spans="2:13" ht="12.75">
      <c r="B16" s="49" t="s">
        <v>20</v>
      </c>
      <c r="C16" s="49" t="s">
        <v>37</v>
      </c>
      <c r="D16" s="49" t="s">
        <v>14</v>
      </c>
      <c r="E16" s="49" t="s">
        <v>40</v>
      </c>
      <c r="F16" s="49" t="s">
        <v>41</v>
      </c>
      <c r="G16" s="49" t="s">
        <v>23</v>
      </c>
      <c r="H16" s="49" t="s">
        <v>18</v>
      </c>
      <c r="I16" s="49" t="s">
        <v>37</v>
      </c>
      <c r="J16" s="49" t="s">
        <v>25</v>
      </c>
      <c r="K16" s="49" t="s">
        <v>21</v>
      </c>
      <c r="L16" s="49" t="s">
        <v>37</v>
      </c>
      <c r="M16" s="49" t="s">
        <v>14</v>
      </c>
    </row>
  </sheetData>
  <sheetProtection/>
  <mergeCells count="2">
    <mergeCell ref="B5:M5"/>
    <mergeCell ref="K3:M3"/>
  </mergeCells>
  <printOptions/>
  <pageMargins left="0.1968503937007874" right="0.1968503937007874" top="0.3937007874015748" bottom="0.3937007874015748" header="0.11811023622047245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">
      <selection activeCell="O1" sqref="O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.75" thickTop="1">
      <c r="A1" s="6"/>
      <c r="B1" s="29">
        <f>IF(Fixture!K3="Futbol","FUTBOL","")</f>
      </c>
      <c r="C1" s="30">
        <f>IF(Fixture!K3="Hockey","HOCKEY","")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1"/>
    </row>
    <row r="2" spans="1:18" ht="12.75">
      <c r="A2" s="7"/>
      <c r="B2" s="15" t="s">
        <v>5</v>
      </c>
      <c r="C2" s="27">
        <f>Fixture!$A$6</f>
        <v>9</v>
      </c>
      <c r="D2" s="1"/>
      <c r="E2" s="1"/>
      <c r="F2" s="13"/>
      <c r="G2" s="15" t="s">
        <v>5</v>
      </c>
      <c r="H2" s="27">
        <f>Fixture!$A$6</f>
        <v>9</v>
      </c>
      <c r="I2" s="7"/>
      <c r="J2" s="15" t="s">
        <v>5</v>
      </c>
      <c r="K2" s="27">
        <f>Fixture!$A$6</f>
        <v>9</v>
      </c>
      <c r="L2" s="1"/>
      <c r="M2" s="1"/>
      <c r="N2" s="13"/>
      <c r="O2" s="15" t="s">
        <v>5</v>
      </c>
      <c r="P2" s="27">
        <f>Fixture!$A$6</f>
        <v>9</v>
      </c>
      <c r="R2" s="1"/>
    </row>
    <row r="3" spans="1:18" ht="12.75">
      <c r="A3" s="7"/>
      <c r="B3" s="15" t="s">
        <v>3</v>
      </c>
      <c r="C3" s="26">
        <f>Fixture!$M$3</f>
        <v>0</v>
      </c>
      <c r="D3" s="1"/>
      <c r="E3" s="1"/>
      <c r="F3" s="7"/>
      <c r="G3" s="15" t="s">
        <v>3</v>
      </c>
      <c r="H3" s="26">
        <f>Fixture!$M$3</f>
        <v>0</v>
      </c>
      <c r="I3" s="7"/>
      <c r="J3" s="15" t="s">
        <v>3</v>
      </c>
      <c r="K3" s="26">
        <f>Fixture!$M$3</f>
        <v>0</v>
      </c>
      <c r="L3" s="1"/>
      <c r="M3" s="1"/>
      <c r="N3" s="7"/>
      <c r="O3" s="15" t="s">
        <v>3</v>
      </c>
      <c r="P3" s="26">
        <f>Fixture!$M$3</f>
        <v>0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2" t="s">
        <v>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tr">
        <f>Fixture!B6</f>
        <v>San Luis</v>
      </c>
      <c r="B9" s="1"/>
      <c r="C9" s="8"/>
      <c r="D9" s="1"/>
      <c r="E9" s="1"/>
      <c r="F9" s="23" t="str">
        <f>Fixture!E6</f>
        <v>Las Hienas</v>
      </c>
      <c r="G9" s="1"/>
      <c r="H9" s="8"/>
      <c r="I9" s="23" t="str">
        <f>Fixture!H6</f>
        <v>San Lorenzo</v>
      </c>
      <c r="J9" s="1"/>
      <c r="K9" s="8"/>
      <c r="L9" s="1"/>
      <c r="M9" s="1"/>
      <c r="N9" s="23">
        <f>Fixture!K6</f>
        <v>0</v>
      </c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55" t="s">
        <v>1</v>
      </c>
      <c r="B12" s="56"/>
      <c r="C12" s="8"/>
      <c r="D12" s="1"/>
      <c r="E12" s="1"/>
      <c r="F12" s="55" t="s">
        <v>1</v>
      </c>
      <c r="G12" s="56"/>
      <c r="H12" s="8"/>
      <c r="I12" s="55" t="s">
        <v>1</v>
      </c>
      <c r="J12" s="56"/>
      <c r="K12" s="8"/>
      <c r="L12" s="1"/>
      <c r="M12" s="1"/>
      <c r="N12" s="55" t="s">
        <v>1</v>
      </c>
      <c r="O12" s="56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>
      <c r="A15" s="23" t="str">
        <f>Fixture!D6</f>
        <v>NSL</v>
      </c>
      <c r="B15" s="1"/>
      <c r="C15" s="8"/>
      <c r="D15" s="1"/>
      <c r="E15" s="1"/>
      <c r="F15" s="23" t="str">
        <f>Fixture!G6</f>
        <v>Brandsen</v>
      </c>
      <c r="G15" s="1"/>
      <c r="H15" s="8"/>
      <c r="I15" s="23" t="str">
        <f>Fixture!J6</f>
        <v>Estudiantes D</v>
      </c>
      <c r="J15" s="1"/>
      <c r="K15" s="8"/>
      <c r="L15" s="1"/>
      <c r="M15" s="1"/>
      <c r="N15" s="23">
        <f>Fixture!M6</f>
        <v>0</v>
      </c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1"/>
    </row>
    <row r="21" spans="1:18" ht="12.75">
      <c r="A21" s="7"/>
      <c r="B21" s="20" t="s">
        <v>5</v>
      </c>
      <c r="C21" s="27">
        <f>Fixture!$A$7</f>
        <v>9.3</v>
      </c>
      <c r="D21" s="1"/>
      <c r="E21" s="1"/>
      <c r="F21" s="7"/>
      <c r="G21" s="15" t="s">
        <v>5</v>
      </c>
      <c r="H21" s="27">
        <f>Fixture!$A$7</f>
        <v>9.3</v>
      </c>
      <c r="I21" s="7"/>
      <c r="J21" s="20" t="s">
        <v>5</v>
      </c>
      <c r="K21" s="27">
        <f>Fixture!$A$7</f>
        <v>9.3</v>
      </c>
      <c r="L21" s="1"/>
      <c r="M21" s="1"/>
      <c r="N21" s="7"/>
      <c r="O21" s="15" t="s">
        <v>5</v>
      </c>
      <c r="P21" s="27">
        <f>Fixture!$A$7</f>
        <v>9.3</v>
      </c>
      <c r="R21" s="1"/>
    </row>
    <row r="22" spans="1:18" ht="12.75">
      <c r="A22" s="7"/>
      <c r="B22" s="20" t="s">
        <v>3</v>
      </c>
      <c r="C22" s="26">
        <f>Fixture!$M$3</f>
        <v>0</v>
      </c>
      <c r="D22" s="1"/>
      <c r="E22" s="1"/>
      <c r="F22" s="7"/>
      <c r="G22" s="15" t="s">
        <v>3</v>
      </c>
      <c r="H22" s="26">
        <f>Fixture!$M$3</f>
        <v>0</v>
      </c>
      <c r="I22" s="7"/>
      <c r="J22" s="20" t="s">
        <v>3</v>
      </c>
      <c r="K22" s="26">
        <f>Fixture!$M$3</f>
        <v>0</v>
      </c>
      <c r="L22" s="1"/>
      <c r="M22" s="1"/>
      <c r="N22" s="7"/>
      <c r="O22" s="15" t="s">
        <v>3</v>
      </c>
      <c r="P22" s="26">
        <f>Fixture!$M$3</f>
        <v>0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 t="str">
        <f>Fixture!B7</f>
        <v>SAGAB Negro</v>
      </c>
      <c r="B28" s="1"/>
      <c r="C28" s="8"/>
      <c r="D28" s="1"/>
      <c r="E28" s="1"/>
      <c r="F28" s="23" t="str">
        <f>Fixture!E7</f>
        <v>San Agustín </v>
      </c>
      <c r="G28" s="1"/>
      <c r="H28" s="8"/>
      <c r="I28" s="23" t="str">
        <f>Fixture!H7</f>
        <v>CEGA Sport</v>
      </c>
      <c r="J28" s="1"/>
      <c r="K28" s="8"/>
      <c r="L28" s="1"/>
      <c r="M28" s="1"/>
      <c r="N28" s="23" t="str">
        <f>Fixture!K7</f>
        <v>EMAUS B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55" t="s">
        <v>1</v>
      </c>
      <c r="B31" s="56"/>
      <c r="C31" s="8"/>
      <c r="D31" s="1"/>
      <c r="E31" s="1"/>
      <c r="F31" s="55" t="s">
        <v>1</v>
      </c>
      <c r="G31" s="56"/>
      <c r="H31" s="8"/>
      <c r="I31" s="55" t="s">
        <v>1</v>
      </c>
      <c r="J31" s="56"/>
      <c r="K31" s="8"/>
      <c r="L31" s="1"/>
      <c r="M31" s="1"/>
      <c r="N31" s="55" t="s">
        <v>1</v>
      </c>
      <c r="O31" s="56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>
      <c r="A34" s="23" t="str">
        <f>Fixture!$D7</f>
        <v>NSL</v>
      </c>
      <c r="B34" s="1"/>
      <c r="C34" s="8"/>
      <c r="D34" s="1"/>
      <c r="E34" s="1"/>
      <c r="F34" s="23" t="str">
        <f>Fixture!G7</f>
        <v>Agüero</v>
      </c>
      <c r="G34" s="1"/>
      <c r="H34" s="8"/>
      <c r="I34" s="23" t="str">
        <f>Fixture!J7</f>
        <v>Sosiego</v>
      </c>
      <c r="J34" s="1"/>
      <c r="K34" s="8"/>
      <c r="L34" s="1"/>
      <c r="M34" s="1"/>
      <c r="N34" s="23" t="str">
        <f>Fixture!M7</f>
        <v>Estudiantes A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1"/>
    </row>
    <row r="40" spans="1:18" ht="12.75">
      <c r="A40" s="7"/>
      <c r="B40" s="15" t="s">
        <v>5</v>
      </c>
      <c r="C40" s="27">
        <f>Fixture!$A$8</f>
        <v>10</v>
      </c>
      <c r="D40" s="1"/>
      <c r="E40" s="1"/>
      <c r="F40" s="7"/>
      <c r="G40" s="15" t="s">
        <v>5</v>
      </c>
      <c r="H40" s="27">
        <f>Fixture!$A$8</f>
        <v>10</v>
      </c>
      <c r="I40" s="7"/>
      <c r="J40" s="15" t="s">
        <v>5</v>
      </c>
      <c r="K40" s="27">
        <f>Fixture!$A$8</f>
        <v>10</v>
      </c>
      <c r="L40" s="1"/>
      <c r="M40" s="1"/>
      <c r="N40" s="7"/>
      <c r="O40" s="15" t="s">
        <v>5</v>
      </c>
      <c r="P40" s="27">
        <f>Fixture!$A$8</f>
        <v>10</v>
      </c>
      <c r="R40" s="1"/>
    </row>
    <row r="41" spans="1:18" ht="12.75">
      <c r="A41" s="7"/>
      <c r="B41" s="15" t="s">
        <v>3</v>
      </c>
      <c r="C41" s="26">
        <f>Fixture!$M$3</f>
        <v>0</v>
      </c>
      <c r="D41" s="1"/>
      <c r="E41" s="1"/>
      <c r="F41" s="7"/>
      <c r="G41" s="15" t="s">
        <v>3</v>
      </c>
      <c r="H41" s="26">
        <f>Fixture!$M$3</f>
        <v>0</v>
      </c>
      <c r="I41" s="7"/>
      <c r="J41" s="15" t="s">
        <v>3</v>
      </c>
      <c r="K41" s="26">
        <f>Fixture!$M$3</f>
        <v>0</v>
      </c>
      <c r="L41" s="1"/>
      <c r="M41" s="1"/>
      <c r="N41" s="7"/>
      <c r="O41" s="15" t="s">
        <v>3</v>
      </c>
      <c r="P41" s="26">
        <f>Fixture!$M$3</f>
        <v>0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>
      <c r="A47" s="23" t="str">
        <f>Fixture!B$8</f>
        <v>Porteñas </v>
      </c>
      <c r="B47" s="1"/>
      <c r="C47" s="8"/>
      <c r="D47" s="1"/>
      <c r="E47" s="1"/>
      <c r="F47" s="23" t="str">
        <f>Fixture!E$8</f>
        <v>Maristas Lug.</v>
      </c>
      <c r="G47" s="1"/>
      <c r="H47" s="8"/>
      <c r="I47" s="23" t="str">
        <f>Fixture!H$8</f>
        <v>Ferro A</v>
      </c>
      <c r="J47" s="1"/>
      <c r="K47" s="8"/>
      <c r="L47" s="1"/>
      <c r="M47" s="1"/>
      <c r="N47" s="23" t="str">
        <f>Fixture!K$8</f>
        <v>Sarmiento J.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55" t="s">
        <v>1</v>
      </c>
      <c r="B50" s="56"/>
      <c r="C50" s="8"/>
      <c r="D50" s="1"/>
      <c r="E50" s="1"/>
      <c r="F50" s="55" t="s">
        <v>1</v>
      </c>
      <c r="G50" s="56"/>
      <c r="H50" s="8"/>
      <c r="I50" s="55" t="s">
        <v>1</v>
      </c>
      <c r="J50" s="56"/>
      <c r="K50" s="8"/>
      <c r="L50" s="1"/>
      <c r="M50" s="1"/>
      <c r="N50" s="55" t="s">
        <v>1</v>
      </c>
      <c r="O50" s="56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>
      <c r="A53" s="23" t="str">
        <f>Fixture!D$8</f>
        <v>EMAUS A</v>
      </c>
      <c r="B53" s="1"/>
      <c r="C53" s="8"/>
      <c r="D53" s="1"/>
      <c r="E53" s="1"/>
      <c r="F53" s="23" t="str">
        <f>Fixture!G$8</f>
        <v>DAOM B</v>
      </c>
      <c r="G53" s="1"/>
      <c r="H53" s="8"/>
      <c r="I53" s="23" t="str">
        <f>Fixture!J$8</f>
        <v>SAGAB Rojo</v>
      </c>
      <c r="J53" s="1"/>
      <c r="K53" s="8"/>
      <c r="L53" s="1"/>
      <c r="M53" s="1"/>
      <c r="N53" s="23" t="str">
        <f>Fixture!M$8</f>
        <v>Sta Barbara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>
        <f>Fixture!$A$9</f>
        <v>10.3</v>
      </c>
      <c r="D60" s="1"/>
      <c r="E60" s="1"/>
      <c r="F60" s="13"/>
      <c r="G60" s="15" t="s">
        <v>5</v>
      </c>
      <c r="H60" s="27">
        <f>Fixture!$A$9</f>
        <v>10.3</v>
      </c>
      <c r="I60" s="7"/>
      <c r="J60" s="15" t="s">
        <v>5</v>
      </c>
      <c r="K60" s="27">
        <f>Fixture!$A$9</f>
        <v>10.3</v>
      </c>
      <c r="L60" s="1"/>
      <c r="M60" s="1"/>
      <c r="N60" s="13"/>
      <c r="O60" s="15" t="s">
        <v>5</v>
      </c>
      <c r="P60" s="27">
        <f>Fixture!$A$9</f>
        <v>10.3</v>
      </c>
    </row>
    <row r="61" spans="1:16" ht="12.75">
      <c r="A61" s="7"/>
      <c r="B61" s="15" t="s">
        <v>3</v>
      </c>
      <c r="C61" s="26">
        <f>Fixture!$M$3</f>
        <v>0</v>
      </c>
      <c r="D61" s="1"/>
      <c r="E61" s="1"/>
      <c r="F61" s="7"/>
      <c r="G61" s="15" t="s">
        <v>3</v>
      </c>
      <c r="H61" s="26">
        <f>Fixture!$M$3</f>
        <v>0</v>
      </c>
      <c r="I61" s="7"/>
      <c r="J61" s="15" t="s">
        <v>3</v>
      </c>
      <c r="K61" s="26">
        <f>Fixture!$M$3</f>
        <v>0</v>
      </c>
      <c r="L61" s="1"/>
      <c r="M61" s="1"/>
      <c r="N61" s="7"/>
      <c r="O61" s="15" t="s">
        <v>3</v>
      </c>
      <c r="P61" s="26">
        <f>Fixture!$M$3</f>
        <v>0</v>
      </c>
    </row>
    <row r="62" spans="1:16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Fixture!B9</f>
        <v>NSL</v>
      </c>
      <c r="B67" s="1"/>
      <c r="C67" s="8"/>
      <c r="D67" s="1"/>
      <c r="E67" s="1"/>
      <c r="F67" s="23" t="str">
        <f>Fixture!E9</f>
        <v>Brandsen</v>
      </c>
      <c r="G67" s="1"/>
      <c r="H67" s="8"/>
      <c r="I67" s="23" t="str">
        <f>Fixture!H9</f>
        <v>Las Hienas</v>
      </c>
      <c r="J67" s="1"/>
      <c r="K67" s="8"/>
      <c r="L67" s="1"/>
      <c r="M67" s="1"/>
      <c r="N67" s="23" t="str">
        <f>Fixture!K9</f>
        <v>Sarmiento J.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55" t="s">
        <v>1</v>
      </c>
      <c r="B70" s="56"/>
      <c r="C70" s="8"/>
      <c r="D70" s="1"/>
      <c r="E70" s="1"/>
      <c r="F70" s="55" t="s">
        <v>1</v>
      </c>
      <c r="G70" s="56"/>
      <c r="H70" s="8"/>
      <c r="I70" s="55" t="s">
        <v>1</v>
      </c>
      <c r="J70" s="56"/>
      <c r="K70" s="8"/>
      <c r="L70" s="1"/>
      <c r="M70" s="1"/>
      <c r="N70" s="55" t="s">
        <v>1</v>
      </c>
      <c r="O70" s="56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Fixture!D9</f>
        <v>Estudiantes D</v>
      </c>
      <c r="B73" s="1"/>
      <c r="C73" s="8"/>
      <c r="D73" s="1"/>
      <c r="E73" s="1"/>
      <c r="F73" s="23" t="str">
        <f>Fixture!G9</f>
        <v>EMAUS B</v>
      </c>
      <c r="G73" s="1"/>
      <c r="H73" s="8"/>
      <c r="I73" s="23" t="str">
        <f>Fixture!J9</f>
        <v>San Lorenzo</v>
      </c>
      <c r="J73" s="1"/>
      <c r="K73" s="8"/>
      <c r="L73" s="1"/>
      <c r="M73" s="1"/>
      <c r="N73" s="23" t="str">
        <f>Fixture!M9</f>
        <v>El Sosiego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</row>
    <row r="79" spans="1:16" ht="12.75">
      <c r="A79" s="7"/>
      <c r="B79" s="20" t="s">
        <v>5</v>
      </c>
      <c r="C79" s="27">
        <f>Fixture!$A$10</f>
        <v>11</v>
      </c>
      <c r="D79" s="1"/>
      <c r="E79" s="1"/>
      <c r="F79" s="7"/>
      <c r="G79" s="15" t="s">
        <v>5</v>
      </c>
      <c r="H79" s="27">
        <f>Fixture!$A$10</f>
        <v>11</v>
      </c>
      <c r="I79" s="7"/>
      <c r="J79" s="15" t="s">
        <v>5</v>
      </c>
      <c r="K79" s="27">
        <f>Fixture!$A$10</f>
        <v>11</v>
      </c>
      <c r="L79" s="1"/>
      <c r="M79" s="1"/>
      <c r="N79" s="7"/>
      <c r="O79" s="15" t="s">
        <v>5</v>
      </c>
      <c r="P79" s="27">
        <f>Fixture!$A$10</f>
        <v>11</v>
      </c>
    </row>
    <row r="80" spans="1:16" ht="12.75">
      <c r="A80" s="7"/>
      <c r="B80" s="20" t="s">
        <v>3</v>
      </c>
      <c r="C80" s="26">
        <f>Fixture!$M$3</f>
        <v>0</v>
      </c>
      <c r="D80" s="1"/>
      <c r="E80" s="1"/>
      <c r="F80" s="7"/>
      <c r="G80" s="15" t="s">
        <v>3</v>
      </c>
      <c r="H80" s="26">
        <f>Fixture!$M$3</f>
        <v>0</v>
      </c>
      <c r="I80" s="7"/>
      <c r="J80" s="15" t="s">
        <v>3</v>
      </c>
      <c r="K80" s="26">
        <f>Fixture!$M$3</f>
        <v>0</v>
      </c>
      <c r="L80" s="1"/>
      <c r="M80" s="1"/>
      <c r="N80" s="7"/>
      <c r="O80" s="15" t="s">
        <v>3</v>
      </c>
      <c r="P80" s="26">
        <f>Fixture!$M$3</f>
        <v>0</v>
      </c>
    </row>
    <row r="81" spans="1:16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>
      <c r="A86" s="23" t="str">
        <f>Fixture!B10</f>
        <v>Agüero</v>
      </c>
      <c r="B86" s="1"/>
      <c r="C86" s="8"/>
      <c r="D86" s="1"/>
      <c r="E86" s="1"/>
      <c r="F86" s="23" t="str">
        <f>Fixture!E10</f>
        <v>SAGA Neg</v>
      </c>
      <c r="G86" s="1"/>
      <c r="H86" s="8"/>
      <c r="I86" s="23" t="str">
        <f>Fixture!H10</f>
        <v>CISSAB A</v>
      </c>
      <c r="J86" s="1"/>
      <c r="K86" s="8"/>
      <c r="L86" s="1"/>
      <c r="M86" s="1"/>
      <c r="N86" s="23" t="str">
        <f>Fixture!K10</f>
        <v>Porteñas 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55" t="s">
        <v>1</v>
      </c>
      <c r="B89" s="56"/>
      <c r="C89" s="8"/>
      <c r="D89" s="1"/>
      <c r="E89" s="1"/>
      <c r="F89" s="55" t="s">
        <v>1</v>
      </c>
      <c r="G89" s="56"/>
      <c r="H89" s="8"/>
      <c r="I89" s="55" t="s">
        <v>1</v>
      </c>
      <c r="J89" s="56"/>
      <c r="K89" s="8"/>
      <c r="L89" s="1"/>
      <c r="M89" s="1"/>
      <c r="N89" s="55" t="s">
        <v>1</v>
      </c>
      <c r="O89" s="56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Fixture!D10</f>
        <v>EMAUS A</v>
      </c>
      <c r="B92" s="1"/>
      <c r="C92" s="8"/>
      <c r="D92" s="1"/>
      <c r="E92" s="1"/>
      <c r="F92" s="23" t="str">
        <f>Fixture!G10</f>
        <v>Maristas Lug.</v>
      </c>
      <c r="G92" s="1"/>
      <c r="H92" s="8"/>
      <c r="I92" s="23" t="str">
        <f>Fixture!J10</f>
        <v>San Agustín </v>
      </c>
      <c r="J92" s="1"/>
      <c r="K92" s="8"/>
      <c r="L92" s="1"/>
      <c r="M92" s="1"/>
      <c r="N92" s="23" t="str">
        <f>Fixture!M10</f>
        <v>CEGA Sport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</row>
    <row r="98" spans="1:16" ht="12.75">
      <c r="A98" s="7"/>
      <c r="B98" s="15" t="s">
        <v>5</v>
      </c>
      <c r="C98" s="27">
        <f>Fixture!$A$11</f>
        <v>11.3</v>
      </c>
      <c r="D98" s="1"/>
      <c r="E98" s="1"/>
      <c r="F98" s="7"/>
      <c r="G98" s="15" t="s">
        <v>5</v>
      </c>
      <c r="H98" s="27">
        <f>Fixture!$A$11</f>
        <v>11.3</v>
      </c>
      <c r="I98" s="7"/>
      <c r="J98" s="15" t="s">
        <v>5</v>
      </c>
      <c r="K98" s="27">
        <f>Fixture!$A$11</f>
        <v>11.3</v>
      </c>
      <c r="L98" s="1"/>
      <c r="M98" s="1"/>
      <c r="N98" s="7"/>
      <c r="O98" s="15" t="s">
        <v>5</v>
      </c>
      <c r="P98" s="27">
        <f>Fixture!$A$11</f>
        <v>11.3</v>
      </c>
    </row>
    <row r="99" spans="1:16" ht="12.75">
      <c r="A99" s="7"/>
      <c r="B99" s="15" t="s">
        <v>3</v>
      </c>
      <c r="C99" s="26">
        <f>Fixture!$M$3</f>
        <v>0</v>
      </c>
      <c r="D99" s="1"/>
      <c r="E99" s="1"/>
      <c r="F99" s="7"/>
      <c r="G99" s="15" t="s">
        <v>3</v>
      </c>
      <c r="H99" s="26">
        <f>Fixture!$M$3</f>
        <v>0</v>
      </c>
      <c r="I99" s="7"/>
      <c r="J99" s="15" t="s">
        <v>3</v>
      </c>
      <c r="K99" s="26">
        <f>Fixture!$M$3</f>
        <v>0</v>
      </c>
      <c r="L99" s="1"/>
      <c r="M99" s="1"/>
      <c r="N99" s="7"/>
      <c r="O99" s="15" t="s">
        <v>3</v>
      </c>
      <c r="P99" s="26">
        <f>Fixture!$M$3</f>
        <v>0</v>
      </c>
    </row>
    <row r="100" spans="1:16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>
      <c r="A105" s="23" t="str">
        <f>Fixture!B11</f>
        <v>SAGAB Negro</v>
      </c>
      <c r="B105" s="1"/>
      <c r="C105" s="8"/>
      <c r="D105" s="1"/>
      <c r="E105" s="1"/>
      <c r="F105" s="23" t="str">
        <f>Fixture!E11</f>
        <v>Sarmiento J.</v>
      </c>
      <c r="G105" s="1"/>
      <c r="H105" s="8"/>
      <c r="I105" s="23" t="str">
        <f>Fixture!H11</f>
        <v>Ferro A</v>
      </c>
      <c r="J105" s="1"/>
      <c r="K105" s="8"/>
      <c r="L105" s="1"/>
      <c r="M105" s="1"/>
      <c r="N105" s="23" t="str">
        <f>Fixture!K11</f>
        <v>DAOM B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55" t="s">
        <v>1</v>
      </c>
      <c r="B108" s="56"/>
      <c r="C108" s="8"/>
      <c r="D108" s="1"/>
      <c r="E108" s="1"/>
      <c r="F108" s="55" t="s">
        <v>1</v>
      </c>
      <c r="G108" s="56"/>
      <c r="H108" s="8"/>
      <c r="I108" s="55" t="s">
        <v>1</v>
      </c>
      <c r="J108" s="56"/>
      <c r="K108" s="8"/>
      <c r="L108" s="1"/>
      <c r="M108" s="1"/>
      <c r="N108" s="55" t="s">
        <v>1</v>
      </c>
      <c r="O108" s="56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Fixture!D11</f>
        <v>EMAUS B</v>
      </c>
      <c r="B111" s="1"/>
      <c r="C111" s="8"/>
      <c r="D111" s="1"/>
      <c r="E111" s="1"/>
      <c r="F111" s="23" t="str">
        <f>Fixture!G11</f>
        <v>EMAUS A</v>
      </c>
      <c r="G111" s="1"/>
      <c r="H111" s="8"/>
      <c r="I111" s="23" t="str">
        <f>Fixture!J11</f>
        <v>CISSAB A</v>
      </c>
      <c r="J111" s="1"/>
      <c r="K111" s="8"/>
      <c r="L111" s="1"/>
      <c r="M111" s="1"/>
      <c r="N111" s="23" t="str">
        <f>Fixture!M11</f>
        <v>NSL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</row>
    <row r="116" spans="1:16" ht="12.75">
      <c r="A116" s="7"/>
      <c r="B116" s="15" t="s">
        <v>5</v>
      </c>
      <c r="C116" s="27">
        <f>Fixture!$A$12</f>
        <v>12</v>
      </c>
      <c r="D116" s="1"/>
      <c r="E116" s="1"/>
      <c r="F116" s="7"/>
      <c r="G116" s="15" t="s">
        <v>5</v>
      </c>
      <c r="H116" s="27">
        <f>Fixture!$A$12</f>
        <v>12</v>
      </c>
      <c r="I116" s="7"/>
      <c r="J116" s="15" t="s">
        <v>5</v>
      </c>
      <c r="K116" s="27">
        <f>Fixture!$A$12</f>
        <v>12</v>
      </c>
      <c r="L116" s="1"/>
      <c r="M116" s="1"/>
      <c r="N116" s="7"/>
      <c r="O116" s="15" t="s">
        <v>5</v>
      </c>
      <c r="P116" s="27">
        <f>Fixture!$A$12</f>
        <v>12</v>
      </c>
    </row>
    <row r="117" spans="1:16" ht="12.75">
      <c r="A117" s="7"/>
      <c r="B117" s="15" t="s">
        <v>3</v>
      </c>
      <c r="C117" s="26">
        <f>Fixture!$M$3</f>
        <v>0</v>
      </c>
      <c r="D117" s="1"/>
      <c r="E117" s="1"/>
      <c r="F117" s="7"/>
      <c r="G117" s="15" t="s">
        <v>3</v>
      </c>
      <c r="H117" s="26">
        <f>Fixture!$M$3</f>
        <v>0</v>
      </c>
      <c r="I117" s="7"/>
      <c r="J117" s="15" t="s">
        <v>3</v>
      </c>
      <c r="K117" s="26">
        <f>Fixture!$M$3</f>
        <v>0</v>
      </c>
      <c r="L117" s="1"/>
      <c r="M117" s="1"/>
      <c r="N117" s="7"/>
      <c r="O117" s="15" t="s">
        <v>3</v>
      </c>
      <c r="P117" s="26">
        <f>Fixture!$M$3</f>
        <v>0</v>
      </c>
    </row>
    <row r="118" spans="1:16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>
      <c r="A123" s="23" t="str">
        <f>Fixture!B12</f>
        <v>Sosiego</v>
      </c>
      <c r="B123" s="1"/>
      <c r="C123" s="8"/>
      <c r="D123" s="1"/>
      <c r="E123" s="1"/>
      <c r="F123" s="23" t="str">
        <f>Fixture!E12</f>
        <v>Sarmiento J.</v>
      </c>
      <c r="G123" s="1"/>
      <c r="H123" s="8"/>
      <c r="I123" s="23" t="str">
        <f>Fixture!H12</f>
        <v>Sta Barbara</v>
      </c>
      <c r="J123" s="1"/>
      <c r="K123" s="8"/>
      <c r="L123" s="1"/>
      <c r="M123" s="1"/>
      <c r="N123" s="23" t="str">
        <f>Fixture!K12</f>
        <v>Maristas Lug.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55" t="s">
        <v>1</v>
      </c>
      <c r="B126" s="56"/>
      <c r="C126" s="8"/>
      <c r="D126" s="1"/>
      <c r="E126" s="1"/>
      <c r="F126" s="55" t="s">
        <v>1</v>
      </c>
      <c r="G126" s="56"/>
      <c r="H126" s="8"/>
      <c r="I126" s="55" t="s">
        <v>1</v>
      </c>
      <c r="J126" s="56"/>
      <c r="K126" s="8"/>
      <c r="L126" s="1"/>
      <c r="M126" s="1"/>
      <c r="N126" s="55" t="s">
        <v>1</v>
      </c>
      <c r="O126" s="56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Fixture!D12</f>
        <v>San Agustín </v>
      </c>
      <c r="B129" s="1"/>
      <c r="C129" s="8"/>
      <c r="D129" s="1"/>
      <c r="E129" s="1"/>
      <c r="F129" s="23" t="str">
        <f>Fixture!G12</f>
        <v>CEGA Sport</v>
      </c>
      <c r="G129" s="1"/>
      <c r="H129" s="8"/>
      <c r="I129" s="23" t="str">
        <f>Fixture!J12</f>
        <v>SAGAB Rojo</v>
      </c>
      <c r="J129" s="1"/>
      <c r="K129" s="8"/>
      <c r="L129" s="1"/>
      <c r="M129" s="1"/>
      <c r="N129" s="23" t="str">
        <f>Fixture!M12</f>
        <v>Las Hienas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</row>
    <row r="134" spans="1:16" ht="12.75">
      <c r="A134" s="7"/>
      <c r="B134" s="15" t="s">
        <v>5</v>
      </c>
      <c r="C134" s="27">
        <f>Fixture!$A$13</f>
        <v>12.3</v>
      </c>
      <c r="D134" s="1"/>
      <c r="E134" s="1"/>
      <c r="F134" s="7"/>
      <c r="G134" s="15" t="s">
        <v>5</v>
      </c>
      <c r="H134" s="27">
        <f>Fixture!$A$13</f>
        <v>12.3</v>
      </c>
      <c r="I134" s="7"/>
      <c r="J134" s="15" t="s">
        <v>5</v>
      </c>
      <c r="K134" s="27">
        <f>Fixture!$A$13</f>
        <v>12.3</v>
      </c>
      <c r="L134" s="1"/>
      <c r="M134" s="1"/>
      <c r="N134" s="7"/>
      <c r="O134" s="15" t="s">
        <v>5</v>
      </c>
      <c r="P134" s="27">
        <f>Fixture!$A$13</f>
        <v>12.3</v>
      </c>
    </row>
    <row r="135" spans="1:16" ht="12.75">
      <c r="A135" s="7"/>
      <c r="B135" s="15" t="s">
        <v>3</v>
      </c>
      <c r="C135" s="26">
        <f>Fixture!$M$3</f>
        <v>0</v>
      </c>
      <c r="D135" s="1"/>
      <c r="E135" s="1"/>
      <c r="F135" s="7"/>
      <c r="G135" s="15" t="s">
        <v>3</v>
      </c>
      <c r="H135" s="26">
        <f>Fixture!$M$3</f>
        <v>0</v>
      </c>
      <c r="I135" s="7"/>
      <c r="J135" s="15" t="s">
        <v>3</v>
      </c>
      <c r="K135" s="26">
        <f>Fixture!$M$3</f>
        <v>0</v>
      </c>
      <c r="L135" s="1"/>
      <c r="M135" s="1"/>
      <c r="N135" s="7"/>
      <c r="O135" s="15" t="s">
        <v>3</v>
      </c>
      <c r="P135" s="26">
        <f>Fixture!$M$3</f>
        <v>0</v>
      </c>
    </row>
    <row r="136" spans="1:16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>
      <c r="A141" s="23" t="str">
        <f>Fixture!B13</f>
        <v>San Lorenzo</v>
      </c>
      <c r="B141" s="1"/>
      <c r="C141" s="8"/>
      <c r="D141" s="1"/>
      <c r="E141" s="1"/>
      <c r="F141" s="23" t="str">
        <f>Fixture!E13</f>
        <v>Ferro A</v>
      </c>
      <c r="G141" s="1"/>
      <c r="H141" s="8"/>
      <c r="I141" s="23" t="str">
        <f>Fixture!H13</f>
        <v>Brandsen</v>
      </c>
      <c r="J141" s="1"/>
      <c r="K141" s="8"/>
      <c r="L141" s="1"/>
      <c r="M141" s="1"/>
      <c r="N141" s="23" t="str">
        <f>Fixture!K13</f>
        <v>CISSAB A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55" t="s">
        <v>1</v>
      </c>
      <c r="B144" s="56"/>
      <c r="C144" s="8"/>
      <c r="D144" s="1"/>
      <c r="E144" s="1"/>
      <c r="F144" s="55" t="s">
        <v>1</v>
      </c>
      <c r="G144" s="56"/>
      <c r="H144" s="8"/>
      <c r="I144" s="55" t="s">
        <v>1</v>
      </c>
      <c r="J144" s="56"/>
      <c r="K144" s="8"/>
      <c r="L144" s="1"/>
      <c r="M144" s="1"/>
      <c r="N144" s="55" t="s">
        <v>1</v>
      </c>
      <c r="O144" s="56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Fixture!D13</f>
        <v>EMAUS B</v>
      </c>
      <c r="B147" s="1"/>
      <c r="C147" s="8"/>
      <c r="D147" s="1"/>
      <c r="E147" s="1"/>
      <c r="F147" s="23" t="str">
        <f>Fixture!G13</f>
        <v>Sarmiento J.</v>
      </c>
      <c r="G147" s="1"/>
      <c r="H147" s="8"/>
      <c r="I147" s="23" t="str">
        <f>Fixture!J13</f>
        <v>Estudiantes D</v>
      </c>
      <c r="J147" s="1"/>
      <c r="K147" s="8"/>
      <c r="L147" s="1"/>
      <c r="M147" s="1"/>
      <c r="N147" s="23" t="str">
        <f>Fixture!M13</f>
        <v>Agüero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</row>
    <row r="152" spans="1:16" ht="12.75">
      <c r="A152" s="7"/>
      <c r="B152" s="15" t="s">
        <v>5</v>
      </c>
      <c r="C152" s="27">
        <f>Fixture!$A$14</f>
        <v>13</v>
      </c>
      <c r="D152" s="1"/>
      <c r="E152" s="1"/>
      <c r="F152" s="7"/>
      <c r="G152" s="15" t="s">
        <v>5</v>
      </c>
      <c r="H152" s="27">
        <f>Fixture!$A$14</f>
        <v>13</v>
      </c>
      <c r="I152" s="7"/>
      <c r="J152" s="15" t="s">
        <v>5</v>
      </c>
      <c r="K152" s="27">
        <f>Fixture!$A$14</f>
        <v>13</v>
      </c>
      <c r="L152" s="1"/>
      <c r="M152" s="1"/>
      <c r="N152" s="7"/>
      <c r="O152" s="15" t="s">
        <v>5</v>
      </c>
      <c r="P152" s="27">
        <f>Fixture!$A$14</f>
        <v>13</v>
      </c>
    </row>
    <row r="153" spans="1:16" ht="12.75">
      <c r="A153" s="7"/>
      <c r="B153" s="15" t="s">
        <v>3</v>
      </c>
      <c r="C153" s="26">
        <f>Fixture!$M$3</f>
        <v>0</v>
      </c>
      <c r="D153" s="1"/>
      <c r="E153" s="1"/>
      <c r="F153" s="7"/>
      <c r="G153" s="15" t="s">
        <v>3</v>
      </c>
      <c r="H153" s="26">
        <f>Fixture!$M$3</f>
        <v>0</v>
      </c>
      <c r="I153" s="7"/>
      <c r="J153" s="15" t="s">
        <v>3</v>
      </c>
      <c r="K153" s="26">
        <f>Fixture!$M$3</f>
        <v>0</v>
      </c>
      <c r="L153" s="1"/>
      <c r="M153" s="1"/>
      <c r="N153" s="7"/>
      <c r="O153" s="15" t="s">
        <v>3</v>
      </c>
      <c r="P153" s="26">
        <f>Fixture!$M$3</f>
        <v>0</v>
      </c>
    </row>
    <row r="154" spans="1:16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>
      <c r="A159" s="23" t="str">
        <f>Fixture!B14</f>
        <v>EMAUS A</v>
      </c>
      <c r="B159" s="1"/>
      <c r="C159" s="8"/>
      <c r="D159" s="1"/>
      <c r="E159" s="1"/>
      <c r="F159" s="23" t="str">
        <f>Fixture!E14</f>
        <v>Sarmiento J.</v>
      </c>
      <c r="G159" s="1"/>
      <c r="H159" s="8"/>
      <c r="I159" s="23" t="str">
        <f>Fixture!H14</f>
        <v>Porteñas </v>
      </c>
      <c r="J159" s="1"/>
      <c r="K159" s="8"/>
      <c r="L159" s="1"/>
      <c r="M159" s="1"/>
      <c r="N159" s="23" t="str">
        <f>Fixture!K14</f>
        <v>CEGA Sport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55" t="s">
        <v>1</v>
      </c>
      <c r="B162" s="56"/>
      <c r="C162" s="8"/>
      <c r="D162" s="1"/>
      <c r="E162" s="1"/>
      <c r="F162" s="55" t="s">
        <v>1</v>
      </c>
      <c r="G162" s="56"/>
      <c r="H162" s="8"/>
      <c r="I162" s="55" t="s">
        <v>1</v>
      </c>
      <c r="J162" s="56"/>
      <c r="K162" s="8"/>
      <c r="L162" s="1"/>
      <c r="M162" s="1"/>
      <c r="N162" s="55" t="s">
        <v>1</v>
      </c>
      <c r="O162" s="56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Fixture!D14</f>
        <v>Sosiego</v>
      </c>
      <c r="B165" s="1"/>
      <c r="C165" s="8"/>
      <c r="D165" s="1"/>
      <c r="E165" s="1"/>
      <c r="F165" s="23" t="str">
        <f>Fixture!G14</f>
        <v>SAGAB Rojo</v>
      </c>
      <c r="G165" s="1"/>
      <c r="H165" s="8"/>
      <c r="I165" s="23" t="str">
        <f>Fixture!J14</f>
        <v>Sta Barbara</v>
      </c>
      <c r="J165" s="1"/>
      <c r="K165" s="8"/>
      <c r="L165" s="1"/>
      <c r="M165" s="1"/>
      <c r="N165" s="23" t="str">
        <f>Fixture!M14</f>
        <v>Agüero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>
      <c r="A169" s="6"/>
      <c r="B169" s="18">
        <f>B1</f>
      </c>
      <c r="C169" s="31">
        <f>$C$1</f>
      </c>
      <c r="D169" s="3"/>
      <c r="E169" s="1"/>
      <c r="F169" s="6"/>
      <c r="G169" s="18">
        <f>B1</f>
      </c>
      <c r="H169" s="31">
        <f>$C$1</f>
      </c>
      <c r="I169" s="6"/>
      <c r="J169" s="18">
        <f>B1</f>
      </c>
      <c r="K169" s="31">
        <f>$C$1</f>
      </c>
      <c r="L169" s="3"/>
      <c r="M169" s="1"/>
      <c r="N169" s="6"/>
      <c r="O169" s="18">
        <f>B1</f>
      </c>
      <c r="P169" s="31">
        <f>$C$1</f>
      </c>
    </row>
    <row r="170" spans="1:16" ht="12.75">
      <c r="A170" s="7"/>
      <c r="B170" s="15" t="s">
        <v>5</v>
      </c>
      <c r="C170" s="27" t="e">
        <f>Fixture!#REF!</f>
        <v>#REF!</v>
      </c>
      <c r="D170" s="1"/>
      <c r="E170" s="1"/>
      <c r="F170" s="13"/>
      <c r="G170" s="15" t="s">
        <v>5</v>
      </c>
      <c r="H170" s="27" t="e">
        <f>Fixture!#REF!</f>
        <v>#REF!</v>
      </c>
      <c r="I170" s="7"/>
      <c r="J170" s="15" t="s">
        <v>5</v>
      </c>
      <c r="K170" s="27" t="e">
        <f>Fixture!#REF!</f>
        <v>#REF!</v>
      </c>
      <c r="L170" s="1"/>
      <c r="M170" s="1"/>
      <c r="N170" s="13"/>
      <c r="O170" s="15" t="s">
        <v>5</v>
      </c>
      <c r="P170" s="27" t="e">
        <f>Fixture!#REF!</f>
        <v>#REF!</v>
      </c>
    </row>
    <row r="171" spans="1:16" ht="12.75">
      <c r="A171" s="7"/>
      <c r="B171" s="15" t="s">
        <v>3</v>
      </c>
      <c r="C171" s="26">
        <f>Fixture!$M$3</f>
        <v>0</v>
      </c>
      <c r="D171" s="1"/>
      <c r="E171" s="1"/>
      <c r="F171" s="7"/>
      <c r="G171" s="15" t="s">
        <v>3</v>
      </c>
      <c r="H171" s="26">
        <f>Fixture!$M$3</f>
        <v>0</v>
      </c>
      <c r="I171" s="7"/>
      <c r="J171" s="15" t="s">
        <v>3</v>
      </c>
      <c r="K171" s="26">
        <f>Fixture!$M$3</f>
        <v>0</v>
      </c>
      <c r="L171" s="1"/>
      <c r="M171" s="1"/>
      <c r="N171" s="7"/>
      <c r="O171" s="15" t="s">
        <v>3</v>
      </c>
      <c r="P171" s="26">
        <f>Fixture!$M$3</f>
        <v>0</v>
      </c>
    </row>
    <row r="172" spans="1:16" ht="18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ht="12.75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>
      <c r="A177" s="23" t="e">
        <f>Fixture!#REF!</f>
        <v>#REF!</v>
      </c>
      <c r="B177" s="1"/>
      <c r="C177" s="8"/>
      <c r="D177" s="1"/>
      <c r="E177" s="1"/>
      <c r="F177" s="23" t="e">
        <f>Fixture!#REF!</f>
        <v>#REF!</v>
      </c>
      <c r="G177" s="1"/>
      <c r="H177" s="8"/>
      <c r="I177" s="23" t="e">
        <f>Fixture!#REF!</f>
        <v>#REF!</v>
      </c>
      <c r="J177" s="1"/>
      <c r="K177" s="8"/>
      <c r="L177" s="1"/>
      <c r="M177" s="1"/>
      <c r="N177" s="23" t="e">
        <f>Fixture!#REF!</f>
        <v>#REF!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>
      <c r="A180" s="55" t="s">
        <v>1</v>
      </c>
      <c r="B180" s="56"/>
      <c r="C180" s="8"/>
      <c r="D180" s="1"/>
      <c r="E180" s="1"/>
      <c r="F180" s="55" t="s">
        <v>1</v>
      </c>
      <c r="G180" s="56"/>
      <c r="H180" s="8"/>
      <c r="I180" s="55" t="s">
        <v>1</v>
      </c>
      <c r="J180" s="56"/>
      <c r="K180" s="8"/>
      <c r="L180" s="1"/>
      <c r="M180" s="1"/>
      <c r="N180" s="55" t="s">
        <v>1</v>
      </c>
      <c r="O180" s="56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>
      <c r="A183" s="23" t="e">
        <f>Fixture!#REF!</f>
        <v>#REF!</v>
      </c>
      <c r="B183" s="1"/>
      <c r="C183" s="8"/>
      <c r="D183" s="1"/>
      <c r="E183" s="1"/>
      <c r="F183" s="23" t="e">
        <f>Fixture!#REF!</f>
        <v>#REF!</v>
      </c>
      <c r="G183" s="1"/>
      <c r="H183" s="8"/>
      <c r="I183" s="23" t="e">
        <f>Fixture!#REF!</f>
        <v>#REF!</v>
      </c>
      <c r="J183" s="1"/>
      <c r="K183" s="8"/>
      <c r="L183" s="1"/>
      <c r="M183" s="1"/>
      <c r="N183" s="23" t="e">
        <f>Fixture!#REF!</f>
        <v>#REF!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>
      <c r="A188" s="6"/>
      <c r="B188" s="18">
        <f>B1</f>
      </c>
      <c r="C188" s="31">
        <f>$C$1</f>
      </c>
      <c r="D188" s="3"/>
      <c r="E188" s="1"/>
      <c r="F188" s="6"/>
      <c r="G188" s="18">
        <f>B1</f>
      </c>
      <c r="H188" s="31">
        <f>$C$1</f>
      </c>
      <c r="I188" s="6"/>
      <c r="J188" s="18">
        <f>B1</f>
      </c>
      <c r="K188" s="31">
        <f>$C$1</f>
      </c>
      <c r="L188" s="3"/>
      <c r="M188" s="1"/>
      <c r="N188" s="6"/>
      <c r="O188" s="18">
        <f>B1</f>
      </c>
      <c r="P188" s="31">
        <f>$C$1</f>
      </c>
    </row>
    <row r="189" spans="1:16" ht="12.75">
      <c r="A189" s="7"/>
      <c r="B189" s="20" t="s">
        <v>5</v>
      </c>
      <c r="C189" s="27" t="e">
        <f>Fixture!#REF!</f>
        <v>#REF!</v>
      </c>
      <c r="D189" s="1"/>
      <c r="E189" s="1"/>
      <c r="F189" s="7"/>
      <c r="G189" s="15" t="s">
        <v>5</v>
      </c>
      <c r="H189" s="27" t="e">
        <f>Fixture!#REF!</f>
        <v>#REF!</v>
      </c>
      <c r="I189" s="7"/>
      <c r="J189" s="20" t="s">
        <v>5</v>
      </c>
      <c r="K189" s="27" t="e">
        <f>Fixture!#REF!</f>
        <v>#REF!</v>
      </c>
      <c r="L189" s="1"/>
      <c r="M189" s="1"/>
      <c r="N189" s="7"/>
      <c r="O189" s="15" t="s">
        <v>5</v>
      </c>
      <c r="P189" s="27" t="e">
        <f>Fixture!#REF!</f>
        <v>#REF!</v>
      </c>
    </row>
    <row r="190" spans="1:16" ht="12.75">
      <c r="A190" s="7"/>
      <c r="B190" s="20" t="s">
        <v>3</v>
      </c>
      <c r="C190" s="26">
        <f>Fixture!$M$3</f>
        <v>0</v>
      </c>
      <c r="D190" s="1"/>
      <c r="E190" s="1"/>
      <c r="F190" s="7"/>
      <c r="G190" s="15" t="s">
        <v>3</v>
      </c>
      <c r="H190" s="26">
        <f>Fixture!$M$3</f>
        <v>0</v>
      </c>
      <c r="I190" s="7"/>
      <c r="J190" s="20" t="s">
        <v>3</v>
      </c>
      <c r="K190" s="26">
        <f>Fixture!$M$3</f>
        <v>0</v>
      </c>
      <c r="L190" s="1"/>
      <c r="M190" s="1"/>
      <c r="N190" s="7"/>
      <c r="O190" s="15" t="s">
        <v>3</v>
      </c>
      <c r="P190" s="26">
        <f>Fixture!$M$3</f>
        <v>0</v>
      </c>
    </row>
    <row r="191" spans="1:16" ht="18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ht="12.75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>
      <c r="A196" s="23" t="e">
        <f>Fixture!#REF!</f>
        <v>#REF!</v>
      </c>
      <c r="B196" s="1"/>
      <c r="C196" s="8"/>
      <c r="D196" s="1"/>
      <c r="E196" s="1"/>
      <c r="F196" s="23" t="e">
        <f>Fixture!#REF!</f>
        <v>#REF!</v>
      </c>
      <c r="G196" s="1"/>
      <c r="H196" s="8"/>
      <c r="I196" s="23" t="e">
        <f>Fixture!#REF!</f>
        <v>#REF!</v>
      </c>
      <c r="J196" s="1"/>
      <c r="K196" s="8"/>
      <c r="L196" s="1"/>
      <c r="M196" s="1"/>
      <c r="N196" s="23" t="e">
        <f>Fixture!#REF!</f>
        <v>#REF!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>
      <c r="A199" s="55" t="s">
        <v>1</v>
      </c>
      <c r="B199" s="56"/>
      <c r="C199" s="8"/>
      <c r="D199" s="1"/>
      <c r="E199" s="1"/>
      <c r="F199" s="55" t="s">
        <v>1</v>
      </c>
      <c r="G199" s="56"/>
      <c r="H199" s="8"/>
      <c r="I199" s="55" t="s">
        <v>1</v>
      </c>
      <c r="J199" s="56"/>
      <c r="K199" s="8"/>
      <c r="L199" s="1"/>
      <c r="M199" s="1"/>
      <c r="N199" s="55" t="s">
        <v>1</v>
      </c>
      <c r="O199" s="56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>
      <c r="A202" s="23" t="e">
        <f>Fixture!#REF!</f>
        <v>#REF!</v>
      </c>
      <c r="B202" s="1"/>
      <c r="C202" s="8"/>
      <c r="D202" s="1"/>
      <c r="E202" s="1"/>
      <c r="F202" s="23" t="e">
        <f>Fixture!#REF!</f>
        <v>#REF!</v>
      </c>
      <c r="G202" s="1"/>
      <c r="H202" s="8"/>
      <c r="I202" s="23" t="e">
        <f>Fixture!#REF!</f>
        <v>#REF!</v>
      </c>
      <c r="J202" s="1"/>
      <c r="K202" s="8"/>
      <c r="L202" s="1"/>
      <c r="M202" s="1"/>
      <c r="N202" s="23" t="e">
        <f>Fixture!#REF!</f>
        <v>#REF!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80:B180"/>
    <mergeCell ref="F180:G180"/>
    <mergeCell ref="I180:J180"/>
    <mergeCell ref="N180:O180"/>
    <mergeCell ref="A199:B199"/>
    <mergeCell ref="F199:G199"/>
    <mergeCell ref="I199:J199"/>
    <mergeCell ref="N199:O199"/>
    <mergeCell ref="A144:B144"/>
    <mergeCell ref="F144:G144"/>
    <mergeCell ref="I144:J144"/>
    <mergeCell ref="N144:O144"/>
    <mergeCell ref="A162:B162"/>
    <mergeCell ref="F162:G162"/>
    <mergeCell ref="I162:J162"/>
    <mergeCell ref="N162:O162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70:B70"/>
    <mergeCell ref="F70:G70"/>
    <mergeCell ref="I70:J70"/>
    <mergeCell ref="N70:O70"/>
    <mergeCell ref="A89:B89"/>
    <mergeCell ref="F89:G89"/>
    <mergeCell ref="I89:J89"/>
    <mergeCell ref="N89:O89"/>
    <mergeCell ref="A108:B108"/>
    <mergeCell ref="F108:G108"/>
    <mergeCell ref="I108:J108"/>
    <mergeCell ref="N108:O108"/>
    <mergeCell ref="A126:B126"/>
    <mergeCell ref="F126:G126"/>
    <mergeCell ref="I126:J126"/>
    <mergeCell ref="N126:O126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Marilina Klausner</cp:lastModifiedBy>
  <cp:lastPrinted>2016-06-29T13:07:35Z</cp:lastPrinted>
  <dcterms:created xsi:type="dcterms:W3CDTF">2004-05-13T12:19:46Z</dcterms:created>
  <dcterms:modified xsi:type="dcterms:W3CDTF">2016-09-04T17:44:00Z</dcterms:modified>
  <cp:category/>
  <cp:version/>
  <cp:contentType/>
  <cp:contentStatus/>
</cp:coreProperties>
</file>